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145" windowHeight="8940"/>
  </bookViews>
  <sheets>
    <sheet name="Sheet1" sheetId="1" r:id="rId1"/>
  </sheets>
  <definedNames>
    <definedName name="_xlnm.Print_Area">Sheet1!$A$1:$F$71</definedName>
  </definedName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C15"/>
  <c r="C4"/>
  <c r="D15"/>
  <c r="D4"/>
  <c r="E15"/>
  <c r="E19"/>
  <c r="E20"/>
  <c r="E21"/>
  <c r="E22"/>
  <c r="E23"/>
  <c r="E24"/>
  <c r="C25"/>
  <c r="C5"/>
  <c r="D25"/>
  <c r="E25"/>
  <c r="E29"/>
  <c r="E30"/>
  <c r="E31"/>
  <c r="E32"/>
  <c r="E33"/>
  <c r="E34"/>
  <c r="E35"/>
  <c r="E36"/>
  <c r="C37"/>
  <c r="C38"/>
  <c r="D37"/>
  <c r="E37"/>
  <c r="E41"/>
  <c r="E42"/>
  <c r="E43"/>
  <c r="E44"/>
  <c r="E45"/>
  <c r="E46"/>
  <c r="E47"/>
  <c r="E48"/>
  <c r="E49"/>
  <c r="E50"/>
  <c r="C51"/>
  <c r="D51"/>
  <c r="E51"/>
  <c r="E55"/>
  <c r="E56"/>
  <c r="E57"/>
  <c r="E58"/>
  <c r="E59"/>
  <c r="E60"/>
  <c r="E61"/>
  <c r="E62"/>
  <c r="E63"/>
  <c r="E64"/>
  <c r="E65"/>
  <c r="E66"/>
  <c r="E67"/>
  <c r="E68"/>
  <c r="E69"/>
  <c r="C70"/>
  <c r="D70"/>
  <c r="E70"/>
  <c r="C26"/>
  <c r="C52"/>
  <c r="C71"/>
  <c r="E4"/>
  <c r="C6"/>
  <c r="D6"/>
  <c r="D5"/>
  <c r="D38"/>
  <c r="D71"/>
  <c r="D52"/>
  <c r="D26"/>
  <c r="E5"/>
  <c r="E6"/>
</calcChain>
</file>

<file path=xl/sharedStrings.xml><?xml version="1.0" encoding="utf-8"?>
<sst xmlns="http://schemas.openxmlformats.org/spreadsheetml/2006/main" count="88" uniqueCount="64">
  <si>
    <t>Home Budget, Monthly</t>
  </si>
  <si>
    <t>Summary</t>
  </si>
  <si>
    <t>Actual</t>
  </si>
  <si>
    <t>Budgeted</t>
  </si>
  <si>
    <t>Over/Under</t>
  </si>
  <si>
    <t>Notes</t>
  </si>
  <si>
    <t xml:space="preserve"> Total income</t>
  </si>
  <si>
    <t xml:space="preserve"> Total expenses</t>
  </si>
  <si>
    <t xml:space="preserve"> Income less expenses</t>
  </si>
  <si>
    <t>Income</t>
  </si>
  <si>
    <t xml:space="preserve">   Salary 1</t>
  </si>
  <si>
    <t xml:space="preserve">   Salary 2</t>
  </si>
  <si>
    <t xml:space="preserve">   Investment</t>
  </si>
  <si>
    <t xml:space="preserve">   Stocks and bonds</t>
  </si>
  <si>
    <t xml:space="preserve">   Other</t>
  </si>
  <si>
    <t>Total income</t>
  </si>
  <si>
    <t>Expenses</t>
  </si>
  <si>
    <t>Withholdings</t>
  </si>
  <si>
    <t xml:space="preserve">   Federal income tax</t>
  </si>
  <si>
    <t xml:space="preserve">   State income tax</t>
  </si>
  <si>
    <t xml:space="preserve">   FICA</t>
  </si>
  <si>
    <t xml:space="preserve">   Medical</t>
  </si>
  <si>
    <t xml:space="preserve">   Dental</t>
  </si>
  <si>
    <t>Total withholdings</t>
  </si>
  <si>
    <t>Percent of expenses</t>
  </si>
  <si>
    <t>Finance Payments</t>
  </si>
  <si>
    <t xml:space="preserve">   Credit card 1</t>
  </si>
  <si>
    <t xml:space="preserve">   Credit card 2</t>
  </si>
  <si>
    <t xml:space="preserve">   Credit card 3</t>
  </si>
  <si>
    <t xml:space="preserve">   Credit card 4</t>
  </si>
  <si>
    <t xml:space="preserve">   Student loan</t>
  </si>
  <si>
    <t xml:space="preserve">   Auto loan</t>
  </si>
  <si>
    <t xml:space="preserve">   Home mortgage</t>
  </si>
  <si>
    <t xml:space="preserve">   Personal loan</t>
  </si>
  <si>
    <t>Total finance payments</t>
  </si>
  <si>
    <t>Fixed Expenses</t>
  </si>
  <si>
    <t xml:space="preserve">   Property taxes</t>
  </si>
  <si>
    <t xml:space="preserve">   Other taxes</t>
  </si>
  <si>
    <t xml:space="preserve">   Charitable donations</t>
  </si>
  <si>
    <t xml:space="preserve">   Auto insurance</t>
  </si>
  <si>
    <t xml:space="preserve">   Home insurance</t>
  </si>
  <si>
    <t xml:space="preserve">   Life insurance</t>
  </si>
  <si>
    <t xml:space="preserve">   Medical insurance</t>
  </si>
  <si>
    <t xml:space="preserve">   Cable TV</t>
  </si>
  <si>
    <t xml:space="preserve">   Telephone</t>
  </si>
  <si>
    <t xml:space="preserve">   Utilities</t>
  </si>
  <si>
    <t>Total fixed expenses</t>
  </si>
  <si>
    <t>Variable Expenses</t>
  </si>
  <si>
    <t xml:space="preserve">    Household</t>
  </si>
  <si>
    <t xml:space="preserve">    Groceries</t>
  </si>
  <si>
    <t xml:space="preserve">    Auto upkeep and gas</t>
  </si>
  <si>
    <t xml:space="preserve">    Other travel expenses</t>
  </si>
  <si>
    <t xml:space="preserve">    Furniture</t>
  </si>
  <si>
    <t xml:space="preserve">    Clothing</t>
  </si>
  <si>
    <t xml:space="preserve">    School</t>
  </si>
  <si>
    <t xml:space="preserve">    Medical/prescriptions</t>
  </si>
  <si>
    <t xml:space="preserve">    Entertainment</t>
  </si>
  <si>
    <t xml:space="preserve">    Memberships</t>
  </si>
  <si>
    <t xml:space="preserve">    Dining out</t>
  </si>
  <si>
    <t xml:space="preserve">    Gifts</t>
  </si>
  <si>
    <t xml:space="preserve">    Vacation</t>
  </si>
  <si>
    <t xml:space="preserve">    Pet care</t>
  </si>
  <si>
    <t xml:space="preserve">    Other</t>
  </si>
  <si>
    <t>Total variable expenses</t>
  </si>
</sst>
</file>

<file path=xl/styles.xml><?xml version="1.0" encoding="utf-8"?>
<styleSheet xmlns="http://schemas.openxmlformats.org/spreadsheetml/2006/main">
  <numFmts count="2">
    <numFmt numFmtId="164" formatCode="mmmm\,\ yyyy"/>
    <numFmt numFmtId="165" formatCode="mmmm"/>
  </numFmts>
  <fonts count="10">
    <font>
      <sz val="10"/>
      <name val="Arial"/>
    </font>
    <font>
      <sz val="24"/>
      <color indexed="9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9"/>
      </patternFill>
    </fill>
    <fill>
      <patternFill patternType="solid">
        <fgColor indexed="17"/>
        <bgColor indexed="17"/>
      </patternFill>
    </fill>
    <fill>
      <patternFill patternType="gray125">
        <fgColor indexed="11"/>
        <bgColor indexed="9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2" borderId="0" xfId="0" applyNumberFormat="1" applyFont="1" applyFill="1" applyBorder="1" applyAlignment="1" applyProtection="1">
      <alignment horizontal="centerContinuous" vertical="center"/>
      <protection locked="0"/>
    </xf>
    <xf numFmtId="0" fontId="1" fillId="2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protection locked="0"/>
    </xf>
    <xf numFmtId="0" fontId="6" fillId="3" borderId="2" xfId="0" applyNumberFormat="1" applyFont="1" applyFill="1" applyBorder="1" applyAlignment="1" applyProtection="1">
      <protection locked="0"/>
    </xf>
    <xf numFmtId="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horizontal="center"/>
      <protection locked="0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4" fillId="0" borderId="7" xfId="0" applyNumberFormat="1" applyFont="1" applyFill="1" applyBorder="1" applyAlignment="1" applyProtection="1">
      <alignment horizontal="left"/>
      <protection locked="0"/>
    </xf>
    <xf numFmtId="4" fontId="4" fillId="4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protection locked="0"/>
    </xf>
    <xf numFmtId="0" fontId="4" fillId="0" borderId="7" xfId="0" applyNumberFormat="1" applyFont="1" applyFill="1" applyBorder="1" applyAlignment="1" applyProtection="1">
      <protection locked="0"/>
    </xf>
    <xf numFmtId="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protection locked="0"/>
    </xf>
    <xf numFmtId="0" fontId="9" fillId="0" borderId="14" xfId="0" applyNumberFormat="1" applyFont="1" applyFill="1" applyBorder="1" applyAlignment="1" applyProtection="1">
      <protection locked="0"/>
    </xf>
    <xf numFmtId="4" fontId="9" fillId="4" borderId="15" xfId="0" applyNumberFormat="1" applyFont="1" applyFill="1" applyBorder="1" applyAlignment="1" applyProtection="1">
      <alignment horizontal="center"/>
      <protection locked="0"/>
    </xf>
    <xf numFmtId="4" fontId="9" fillId="4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4" fontId="7" fillId="3" borderId="18" xfId="0" applyNumberFormat="1" applyFont="1" applyFill="1" applyBorder="1" applyAlignment="1" applyProtection="1">
      <alignment horizontal="center"/>
      <protection locked="0"/>
    </xf>
    <xf numFmtId="0" fontId="7" fillId="3" borderId="18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protection locked="0"/>
    </xf>
    <xf numFmtId="4" fontId="4" fillId="0" borderId="21" xfId="0" applyNumberFormat="1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4" fontId="4" fillId="4" borderId="20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protection locked="0"/>
    </xf>
    <xf numFmtId="4" fontId="4" fillId="0" borderId="25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4" fontId="4" fillId="4" borderId="24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protection locked="0"/>
    </xf>
    <xf numFmtId="0" fontId="4" fillId="0" borderId="27" xfId="0" applyNumberFormat="1" applyFont="1" applyFill="1" applyBorder="1" applyAlignment="1" applyProtection="1">
      <alignment horizontal="left"/>
      <protection locked="0"/>
    </xf>
    <xf numFmtId="0" fontId="4" fillId="0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29" xfId="0" applyNumberFormat="1" applyFont="1" applyFill="1" applyBorder="1" applyAlignment="1" applyProtection="1">
      <protection locked="0"/>
    </xf>
    <xf numFmtId="4" fontId="4" fillId="0" borderId="30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4" fontId="4" fillId="4" borderId="29" xfId="0" applyNumberFormat="1" applyFont="1" applyFill="1" applyBorder="1" applyAlignment="1" applyProtection="1">
      <alignment horizontal="center"/>
      <protection locked="0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 applyProtection="1">
      <alignment horizontal="left"/>
      <protection locked="0"/>
    </xf>
    <xf numFmtId="4" fontId="9" fillId="4" borderId="33" xfId="0" applyNumberFormat="1" applyFont="1" applyFill="1" applyBorder="1" applyAlignment="1" applyProtection="1">
      <alignment horizontal="center"/>
      <protection locked="0"/>
    </xf>
    <xf numFmtId="4" fontId="4" fillId="0" borderId="34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3" xfId="0" applyNumberFormat="1" applyFont="1" applyFill="1" applyBorder="1" applyAlignment="1" applyProtection="1">
      <alignment horizontal="left"/>
      <protection locked="0"/>
    </xf>
    <xf numFmtId="4" fontId="7" fillId="3" borderId="4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2" fillId="0" borderId="36" xfId="0" applyNumberFormat="1" applyFont="1" applyFill="1" applyBorder="1" applyAlignment="1" applyProtection="1">
      <protection locked="0"/>
    </xf>
    <xf numFmtId="0" fontId="9" fillId="0" borderId="37" xfId="0" applyNumberFormat="1" applyFont="1" applyFill="1" applyBorder="1" applyAlignment="1" applyProtection="1">
      <protection locked="0"/>
    </xf>
    <xf numFmtId="4" fontId="9" fillId="4" borderId="37" xfId="0" applyNumberFormat="1" applyFont="1" applyFill="1" applyBorder="1" applyAlignment="1" applyProtection="1">
      <alignment horizontal="center"/>
      <protection locked="0"/>
    </xf>
    <xf numFmtId="4" fontId="9" fillId="4" borderId="38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10" fontId="9" fillId="4" borderId="14" xfId="0" applyNumberFormat="1" applyFont="1" applyFill="1" applyBorder="1" applyAlignment="1" applyProtection="1">
      <alignment horizontal="center"/>
      <protection locked="0"/>
    </xf>
    <xf numFmtId="0" fontId="4" fillId="4" borderId="40" xfId="0" applyNumberFormat="1" applyFont="1" applyFill="1" applyBorder="1" applyAlignment="1" applyProtection="1">
      <alignment horizontal="center"/>
      <protection locked="0"/>
    </xf>
    <xf numFmtId="0" fontId="4" fillId="0" borderId="41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protection locked="0"/>
    </xf>
    <xf numFmtId="4" fontId="4" fillId="4" borderId="4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protection locked="0"/>
    </xf>
    <xf numFmtId="4" fontId="4" fillId="0" borderId="30" xfId="0" applyNumberFormat="1" applyFon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alignment horizontal="left"/>
      <protection locked="0"/>
    </xf>
    <xf numFmtId="4" fontId="9" fillId="4" borderId="43" xfId="0" applyNumberFormat="1" applyFont="1" applyFill="1" applyBorder="1" applyAlignment="1" applyProtection="1">
      <alignment horizontal="center"/>
      <protection locked="0"/>
    </xf>
    <xf numFmtId="4" fontId="9" fillId="4" borderId="44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Continuous"/>
      <protection locked="0"/>
    </xf>
    <xf numFmtId="0" fontId="2" fillId="0" borderId="46" xfId="0" applyNumberFormat="1" applyFont="1" applyFill="1" applyBorder="1" applyAlignment="1" applyProtection="1">
      <protection locked="0"/>
    </xf>
    <xf numFmtId="10" fontId="9" fillId="4" borderId="40" xfId="0" applyNumberFormat="1" applyFont="1" applyFill="1" applyBorder="1" applyAlignment="1" applyProtection="1">
      <alignment horizontal="center"/>
      <protection locked="0"/>
    </xf>
    <xf numFmtId="10" fontId="9" fillId="4" borderId="47" xfId="0" applyNumberFormat="1" applyFont="1" applyFill="1" applyBorder="1" applyAlignment="1" applyProtection="1">
      <alignment horizontal="center"/>
      <protection locked="0"/>
    </xf>
    <xf numFmtId="10" fontId="9" fillId="4" borderId="47" xfId="0" applyNumberFormat="1" applyFont="1" applyFill="1" applyBorder="1" applyAlignment="1" applyProtection="1">
      <alignment horizontal="right"/>
      <protection locked="0"/>
    </xf>
    <xf numFmtId="0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protection locked="0"/>
    </xf>
    <xf numFmtId="4" fontId="9" fillId="4" borderId="49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Continuous"/>
      <protection locked="0"/>
    </xf>
    <xf numFmtId="0" fontId="9" fillId="0" borderId="15" xfId="0" applyNumberFormat="1" applyFont="1" applyFill="1" applyBorder="1" applyAlignment="1" applyProtection="1">
      <protection locked="0"/>
    </xf>
    <xf numFmtId="10" fontId="9" fillId="4" borderId="16" xfId="0" applyNumberFormat="1" applyFont="1" applyFill="1" applyBorder="1" applyAlignment="1" applyProtection="1">
      <alignment horizontal="center"/>
      <protection locked="0"/>
    </xf>
    <xf numFmtId="10" fontId="9" fillId="4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2" fillId="0" borderId="28" xfId="0" applyNumberFormat="1" applyFont="1" applyFill="1" applyBorder="1" applyAlignment="1" applyProtection="1">
      <protection locked="0"/>
    </xf>
    <xf numFmtId="4" fontId="9" fillId="4" borderId="50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9" fillId="0" borderId="4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208990</xdr:rowOff>
    </xdr:from>
    <xdr:to>
      <xdr:col>5</xdr:col>
      <xdr:colOff>1019175</xdr:colOff>
      <xdr:row>0</xdr:row>
      <xdr:rowOff>686360</xdr:rowOff>
    </xdr:to>
    <xdr:pic>
      <xdr:nvPicPr>
        <xdr:cNvPr id="1026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410075" y="208990"/>
          <a:ext cx="1609725" cy="477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workbookViewId="0">
      <selection activeCell="J5" sqref="J5"/>
    </sheetView>
  </sheetViews>
  <sheetFormatPr defaultColWidth="8" defaultRowHeight="11.25"/>
  <cols>
    <col min="1" max="1" width="2" style="6" customWidth="1"/>
    <col min="2" max="2" width="25" style="6" customWidth="1"/>
    <col min="3" max="5" width="16" style="103" customWidth="1"/>
    <col min="6" max="6" width="23" style="104" customWidth="1"/>
    <col min="7" max="16384" width="8" style="6"/>
  </cols>
  <sheetData>
    <row r="1" spans="1:8" ht="72.75" customHeight="1">
      <c r="A1" s="1"/>
      <c r="B1" s="2" t="s">
        <v>0</v>
      </c>
      <c r="C1" s="3"/>
      <c r="D1" s="4"/>
      <c r="E1" s="4"/>
      <c r="F1" s="5"/>
    </row>
    <row r="2" spans="1:8" ht="14.1" customHeight="1">
      <c r="A2" s="7"/>
      <c r="B2" s="7" t="s">
        <v>1</v>
      </c>
      <c r="C2" s="8"/>
      <c r="D2" s="8"/>
      <c r="E2" s="8"/>
      <c r="F2" s="9"/>
    </row>
    <row r="3" spans="1:8" ht="14.1" customHeight="1">
      <c r="A3" s="10"/>
      <c r="B3" s="11"/>
      <c r="C3" s="12" t="s">
        <v>2</v>
      </c>
      <c r="D3" s="13" t="s">
        <v>3</v>
      </c>
      <c r="E3" s="13" t="s">
        <v>4</v>
      </c>
      <c r="F3" s="14" t="s">
        <v>5</v>
      </c>
      <c r="H3" s="15"/>
    </row>
    <row r="4" spans="1:8" ht="12">
      <c r="A4" s="16"/>
      <c r="B4" s="17" t="s">
        <v>6</v>
      </c>
      <c r="C4" s="18">
        <f>C15</f>
        <v>0</v>
      </c>
      <c r="D4" s="18">
        <f>D15</f>
        <v>0</v>
      </c>
      <c r="E4" s="18" t="str">
        <f>IF(OR(C4,D4),IF(C4-D4&gt;0,FIXED(C4-D4,2)&amp;" over",IF(C4-D4&lt;0,FIXED(D4-C4,2)&amp;" under","at budget ")),"")</f>
        <v/>
      </c>
      <c r="F4" s="19"/>
      <c r="H4" s="15"/>
    </row>
    <row r="5" spans="1:8" ht="14.1" customHeight="1">
      <c r="A5" s="20"/>
      <c r="B5" s="21" t="s">
        <v>7</v>
      </c>
      <c r="C5" s="22">
        <f>SUM(C25,C37,C51,C70)</f>
        <v>0</v>
      </c>
      <c r="D5" s="22">
        <f>SUM(D25,D37,D51,D70)</f>
        <v>0</v>
      </c>
      <c r="E5" s="22" t="str">
        <f>IF(OR(C5,D5),IF(C5-D5&gt;0,FIXED(C5-D5,2)&amp;" over",IF(C5-D5&lt;0,FIXED(D5-C5,2)&amp;" under","at budget")),"")</f>
        <v/>
      </c>
      <c r="F5" s="23"/>
      <c r="H5" s="15"/>
    </row>
    <row r="6" spans="1:8" ht="12">
      <c r="A6" s="24"/>
      <c r="B6" s="25" t="s">
        <v>8</v>
      </c>
      <c r="C6" s="26">
        <f>C4-C5</f>
        <v>0</v>
      </c>
      <c r="D6" s="27">
        <f>D4-D5</f>
        <v>0</v>
      </c>
      <c r="E6" s="27" t="str">
        <f>IF(OR(C6,D6),IF(C6-D6&gt;0,FIXED(C6-D6,2)&amp;" over ",IF(C6-D6&lt;0,FIXED(D6-C6,2)&amp;" under","at budget")),"")</f>
        <v/>
      </c>
      <c r="F6" s="28"/>
      <c r="H6" s="15"/>
    </row>
    <row r="7" spans="1:8" ht="3" customHeight="1">
      <c r="B7" s="29"/>
      <c r="C7" s="8"/>
      <c r="D7" s="8"/>
      <c r="E7" s="8"/>
      <c r="F7" s="9"/>
    </row>
    <row r="8" spans="1:8" ht="14.1" customHeight="1">
      <c r="B8" s="7" t="s">
        <v>9</v>
      </c>
      <c r="C8" s="8"/>
      <c r="D8" s="8"/>
      <c r="E8" s="8"/>
      <c r="F8" s="9"/>
    </row>
    <row r="9" spans="1:8" ht="14.1" customHeight="1">
      <c r="A9" s="30"/>
      <c r="B9" s="31"/>
      <c r="C9" s="32" t="s">
        <v>2</v>
      </c>
      <c r="D9" s="33" t="s">
        <v>3</v>
      </c>
      <c r="E9" s="34" t="s">
        <v>4</v>
      </c>
      <c r="F9" s="35" t="s">
        <v>5</v>
      </c>
    </row>
    <row r="10" spans="1:8" ht="12">
      <c r="A10" s="36" t="s">
        <v>10</v>
      </c>
      <c r="B10" s="37"/>
      <c r="C10" s="38"/>
      <c r="D10" s="39"/>
      <c r="E10" s="40" t="str">
        <f>IF(OR(C10,D10,(C10+D10=0)),IF(C10-D10&gt;0,FIXED(C10-D10,2)&amp;" over",IF(C10-D10&lt;0,FIXED(D10-C10,2)&amp;" under","at budget")),"")</f>
        <v>at budget</v>
      </c>
      <c r="F10" s="41"/>
    </row>
    <row r="11" spans="1:8" ht="12">
      <c r="A11" s="36" t="s">
        <v>11</v>
      </c>
      <c r="B11" s="42"/>
      <c r="C11" s="43"/>
      <c r="D11" s="44"/>
      <c r="E11" s="45" t="str">
        <f>IF(OR(C11,D11,(C11+D11=0)),IF(C11-D11&gt;0,FIXED(C11-D11,2)&amp;" over",IF(C11-D11&lt;0,FIXED(D11-C11,2)&amp;" under","at budget")),"")</f>
        <v>at budget</v>
      </c>
      <c r="F11" s="46"/>
    </row>
    <row r="12" spans="1:8" ht="12">
      <c r="A12" s="36" t="s">
        <v>12</v>
      </c>
      <c r="B12" s="42"/>
      <c r="C12" s="43"/>
      <c r="D12" s="47"/>
      <c r="E12" s="45" t="str">
        <f>IF(OR(C12,D13,(C12+D13=0)),IF(C12-D13&gt;0,FIXED(C12-D13,2)&amp;" over",IF(C12-D13&lt;0,FIXED(D13-C12,2)&amp;" under","at budget")),"")</f>
        <v>at budget</v>
      </c>
      <c r="F12" s="46"/>
    </row>
    <row r="13" spans="1:8" ht="12">
      <c r="A13" s="48" t="s">
        <v>13</v>
      </c>
      <c r="B13" s="42"/>
      <c r="C13" s="43"/>
      <c r="D13" s="44"/>
      <c r="E13" s="45" t="str">
        <f>IF(OR(C13,D13,(C13+D13=0)),IF(C13-D13&gt;0,FIXED(C13-D13,2)&amp;" over",IF(C13-D13&lt;0,FIXED(D13-C13,2)&amp;" under","at budget")),"")</f>
        <v>at budget</v>
      </c>
      <c r="F13" s="46"/>
    </row>
    <row r="14" spans="1:8" s="55" customFormat="1" ht="12" customHeight="1">
      <c r="A14" s="49" t="s">
        <v>14</v>
      </c>
      <c r="B14" s="50"/>
      <c r="C14" s="51"/>
      <c r="D14" s="52"/>
      <c r="E14" s="53" t="str">
        <f>IF(OR(C14,D14,(C14+D14=0)),IF(C14-D14&gt;0,FIXED(C14-D14,2)&amp;" over",IF(C14-D14&lt;0,FIXED(D14-C14,2)&amp;" under","at budget")),"")</f>
        <v>at budget</v>
      </c>
      <c r="F14" s="54"/>
    </row>
    <row r="15" spans="1:8" ht="12">
      <c r="A15" s="56"/>
      <c r="B15" s="57" t="s">
        <v>15</v>
      </c>
      <c r="C15" s="58">
        <f>SUM(C10:C14)</f>
        <v>0</v>
      </c>
      <c r="D15" s="58">
        <f>SUM(D10:D14)</f>
        <v>0</v>
      </c>
      <c r="E15" s="58" t="str">
        <f>IF(OR(C15,D15),IF(C15-D15&gt;0,FIXED(C15-D15,2)&amp;" over",IF(C15-D15&lt;0,FIXED(D15-C15,2)&amp;" under","at budget")),"")</f>
        <v/>
      </c>
      <c r="F15" s="59"/>
    </row>
    <row r="16" spans="1:8" ht="3" customHeight="1">
      <c r="B16" s="29"/>
      <c r="C16" s="8"/>
      <c r="D16" s="8"/>
      <c r="E16" s="8"/>
      <c r="F16" s="9"/>
    </row>
    <row r="17" spans="1:6" ht="14.1" customHeight="1">
      <c r="B17" s="7" t="s">
        <v>16</v>
      </c>
      <c r="C17" s="60"/>
      <c r="D17" s="60"/>
      <c r="E17" s="60"/>
      <c r="F17" s="9"/>
    </row>
    <row r="18" spans="1:6" ht="14.1" customHeight="1">
      <c r="A18" s="61"/>
      <c r="B18" s="62" t="s">
        <v>17</v>
      </c>
      <c r="C18" s="63" t="s">
        <v>2</v>
      </c>
      <c r="D18" s="13" t="s">
        <v>3</v>
      </c>
      <c r="E18" s="13" t="s">
        <v>4</v>
      </c>
      <c r="F18" s="14" t="s">
        <v>5</v>
      </c>
    </row>
    <row r="19" spans="1:6" ht="12">
      <c r="A19" s="64" t="s">
        <v>18</v>
      </c>
      <c r="B19" s="37"/>
      <c r="C19" s="38"/>
      <c r="D19" s="38"/>
      <c r="E19" s="40" t="str">
        <f t="shared" ref="E19:E24" si="0">IF(OR(C19,D19,(C19+D19=0)),IF(C19-D19&gt;0,FIXED(C19-D19,2)&amp;" over",IF(C19-D19&lt;0,FIXED(D19-C19,2)&amp;" under","at budget")),"")</f>
        <v>at budget</v>
      </c>
      <c r="F19" s="41"/>
    </row>
    <row r="20" spans="1:6" ht="12">
      <c r="A20" s="65" t="s">
        <v>19</v>
      </c>
      <c r="B20" s="42"/>
      <c r="C20" s="44"/>
      <c r="D20" s="44"/>
      <c r="E20" s="45" t="str">
        <f t="shared" si="0"/>
        <v>at budget</v>
      </c>
      <c r="F20" s="46"/>
    </row>
    <row r="21" spans="1:6" ht="12">
      <c r="A21" s="65" t="s">
        <v>20</v>
      </c>
      <c r="B21" s="42"/>
      <c r="C21" s="44"/>
      <c r="D21" s="44"/>
      <c r="E21" s="45" t="str">
        <f t="shared" si="0"/>
        <v>at budget</v>
      </c>
      <c r="F21" s="46"/>
    </row>
    <row r="22" spans="1:6" ht="12">
      <c r="A22" s="65" t="s">
        <v>21</v>
      </c>
      <c r="B22" s="42"/>
      <c r="C22" s="44"/>
      <c r="D22" s="44"/>
      <c r="E22" s="45" t="str">
        <f t="shared" si="0"/>
        <v>at budget</v>
      </c>
      <c r="F22" s="46"/>
    </row>
    <row r="23" spans="1:6" ht="12">
      <c r="A23" s="65" t="s">
        <v>22</v>
      </c>
      <c r="B23" s="42"/>
      <c r="C23" s="44"/>
      <c r="D23" s="44"/>
      <c r="E23" s="45" t="str">
        <f t="shared" si="0"/>
        <v>at budget</v>
      </c>
      <c r="F23" s="46"/>
    </row>
    <row r="24" spans="1:6" ht="12" customHeight="1">
      <c r="A24" s="66" t="s">
        <v>14</v>
      </c>
      <c r="C24" s="51"/>
      <c r="D24" s="51"/>
      <c r="E24" s="53" t="str">
        <f t="shared" si="0"/>
        <v>at budget</v>
      </c>
      <c r="F24" s="54"/>
    </row>
    <row r="25" spans="1:6" ht="12">
      <c r="A25" s="67"/>
      <c r="B25" s="68" t="s">
        <v>23</v>
      </c>
      <c r="C25" s="69">
        <f>SUM(C19:C24)</f>
        <v>0</v>
      </c>
      <c r="D25" s="69">
        <f>SUM(D19:D24)</f>
        <v>0</v>
      </c>
      <c r="E25" s="70" t="str">
        <f>IF(OR(C25,D25),IF(C25-D25&gt;0,FIXED(C25-D25,2)&amp;" over",IF(C25-D25&lt;0,FIXED(D25-C25,2)&amp;" under","at budget")),"")</f>
        <v/>
      </c>
      <c r="F25" s="71"/>
    </row>
    <row r="26" spans="1:6" ht="12">
      <c r="A26" s="24"/>
      <c r="B26" s="25" t="s">
        <v>24</v>
      </c>
      <c r="C26" s="72" t="str">
        <f>IF(AND(C25,C5),C25/C5,"")</f>
        <v/>
      </c>
      <c r="D26" s="72" t="str">
        <f>IF(AND(D25,D5),D25/D5,"")</f>
        <v/>
      </c>
      <c r="E26" s="73"/>
      <c r="F26" s="74"/>
    </row>
    <row r="27" spans="1:6" ht="10.5" customHeight="1">
      <c r="B27" s="29"/>
      <c r="C27" s="8"/>
      <c r="D27" s="8"/>
      <c r="E27" s="8"/>
      <c r="F27" s="9"/>
    </row>
    <row r="28" spans="1:6" ht="14.1" customHeight="1">
      <c r="A28" s="10"/>
      <c r="B28" s="75" t="s">
        <v>25</v>
      </c>
      <c r="C28" s="63" t="s">
        <v>2</v>
      </c>
      <c r="D28" s="33" t="s">
        <v>3</v>
      </c>
      <c r="E28" s="33" t="s">
        <v>4</v>
      </c>
      <c r="F28" s="35" t="s">
        <v>5</v>
      </c>
    </row>
    <row r="29" spans="1:6" ht="12">
      <c r="A29" s="64" t="s">
        <v>26</v>
      </c>
      <c r="B29" s="37"/>
      <c r="C29" s="38"/>
      <c r="D29" s="38"/>
      <c r="E29" s="76" t="str">
        <f t="shared" ref="E29:E36" si="1">IF(OR(C29,D29,(C29+D29=0)),IF(C29-D29&gt;0,FIXED(C29-D29,2)&amp;" over",IF(C29-D29&lt;0,FIXED(D29-C29,2)&amp;" under","at budget")),"")</f>
        <v>at budget</v>
      </c>
      <c r="F29" s="19"/>
    </row>
    <row r="30" spans="1:6" ht="12">
      <c r="A30" s="65" t="s">
        <v>27</v>
      </c>
      <c r="B30" s="42"/>
      <c r="C30" s="44"/>
      <c r="D30" s="44"/>
      <c r="E30" s="45" t="str">
        <f t="shared" si="1"/>
        <v>at budget</v>
      </c>
      <c r="F30" s="46"/>
    </row>
    <row r="31" spans="1:6" ht="12">
      <c r="A31" s="65" t="s">
        <v>28</v>
      </c>
      <c r="B31" s="42"/>
      <c r="C31" s="44"/>
      <c r="D31" s="44"/>
      <c r="E31" s="45" t="str">
        <f t="shared" si="1"/>
        <v>at budget</v>
      </c>
      <c r="F31" s="46"/>
    </row>
    <row r="32" spans="1:6" ht="12">
      <c r="A32" s="65" t="s">
        <v>29</v>
      </c>
      <c r="B32" s="42"/>
      <c r="C32" s="44"/>
      <c r="D32" s="44"/>
      <c r="E32" s="45" t="str">
        <f t="shared" si="1"/>
        <v>at budget</v>
      </c>
      <c r="F32" s="46"/>
    </row>
    <row r="33" spans="1:6" ht="12">
      <c r="A33" s="65" t="s">
        <v>30</v>
      </c>
      <c r="B33" s="42"/>
      <c r="C33" s="44"/>
      <c r="D33" s="44"/>
      <c r="E33" s="45" t="str">
        <f t="shared" si="1"/>
        <v>at budget</v>
      </c>
      <c r="F33" s="46"/>
    </row>
    <row r="34" spans="1:6" ht="12">
      <c r="A34" s="65" t="s">
        <v>31</v>
      </c>
      <c r="B34" s="42"/>
      <c r="C34" s="44"/>
      <c r="D34" s="44"/>
      <c r="E34" s="45" t="str">
        <f t="shared" si="1"/>
        <v>at budget</v>
      </c>
      <c r="F34" s="46"/>
    </row>
    <row r="35" spans="1:6" ht="12">
      <c r="A35" s="65" t="s">
        <v>32</v>
      </c>
      <c r="B35" s="42"/>
      <c r="C35" s="44"/>
      <c r="D35" s="44"/>
      <c r="E35" s="45" t="str">
        <f t="shared" si="1"/>
        <v>at budget</v>
      </c>
      <c r="F35" s="46"/>
    </row>
    <row r="36" spans="1:6" ht="12">
      <c r="A36" s="77" t="s">
        <v>33</v>
      </c>
      <c r="B36" s="42"/>
      <c r="C36" s="78"/>
      <c r="D36" s="78"/>
      <c r="E36" s="79" t="str">
        <f t="shared" si="1"/>
        <v>at budget</v>
      </c>
      <c r="F36" s="41"/>
    </row>
    <row r="37" spans="1:6" ht="12">
      <c r="A37" s="67"/>
      <c r="B37" s="80" t="s">
        <v>34</v>
      </c>
      <c r="C37" s="81">
        <f>SUM(C29:C36)</f>
        <v>0</v>
      </c>
      <c r="D37" s="81">
        <f>SUM(D29:D36)</f>
        <v>0</v>
      </c>
      <c r="E37" s="82" t="str">
        <f>IF(OR(C37,D37),IF(C37-D37&gt;0,FIXED(C37-D37,2)&amp;" over",IF(C37-D37&lt;0,FIXED(D37-C37,2)&amp;" under","at budget")),"")</f>
        <v/>
      </c>
      <c r="F37" s="83"/>
    </row>
    <row r="38" spans="1:6" ht="12">
      <c r="A38" s="84"/>
      <c r="B38" s="25" t="s">
        <v>24</v>
      </c>
      <c r="C38" s="85" t="str">
        <f>IF(AND(C37,C5),C37/C5,"")</f>
        <v/>
      </c>
      <c r="D38" s="86" t="str">
        <f>IF(AND(D37,D5),D37/D5,"")</f>
        <v/>
      </c>
      <c r="E38" s="87"/>
      <c r="F38" s="88"/>
    </row>
    <row r="39" spans="1:6" ht="3" customHeight="1">
      <c r="B39" s="29"/>
      <c r="C39" s="8"/>
      <c r="D39" s="8"/>
      <c r="E39" s="8"/>
      <c r="F39" s="9"/>
    </row>
    <row r="40" spans="1:6" ht="14.1" customHeight="1">
      <c r="A40" s="10"/>
      <c r="B40" s="75" t="s">
        <v>35</v>
      </c>
      <c r="C40" s="32" t="s">
        <v>2</v>
      </c>
      <c r="D40" s="33" t="s">
        <v>3</v>
      </c>
      <c r="E40" s="13" t="s">
        <v>4</v>
      </c>
      <c r="F40" s="14" t="s">
        <v>5</v>
      </c>
    </row>
    <row r="41" spans="1:6" ht="12">
      <c r="A41" s="77" t="s">
        <v>36</v>
      </c>
      <c r="B41" s="37"/>
      <c r="C41" s="38"/>
      <c r="D41" s="38"/>
      <c r="E41" s="40" t="str">
        <f t="shared" ref="E41:E50" si="2">IF(OR(C41,D41,(C41+D41=0)),IF(C41-D41&gt;0,FIXED(C41-D41,2)&amp;" over",IF(C41-D41&lt;0,FIXED(D41-C41,2)&amp;" under","at budget")),"")</f>
        <v>at budget</v>
      </c>
      <c r="F41" s="41"/>
    </row>
    <row r="42" spans="1:6" ht="12">
      <c r="A42" s="65" t="s">
        <v>37</v>
      </c>
      <c r="B42" s="42"/>
      <c r="C42" s="44"/>
      <c r="D42" s="44"/>
      <c r="E42" s="45" t="str">
        <f t="shared" si="2"/>
        <v>at budget</v>
      </c>
      <c r="F42" s="46"/>
    </row>
    <row r="43" spans="1:6" ht="12">
      <c r="A43" s="65" t="s">
        <v>38</v>
      </c>
      <c r="B43" s="42"/>
      <c r="C43" s="44"/>
      <c r="D43" s="44"/>
      <c r="E43" s="45" t="str">
        <f t="shared" si="2"/>
        <v>at budget</v>
      </c>
      <c r="F43" s="46"/>
    </row>
    <row r="44" spans="1:6" ht="12">
      <c r="A44" s="65" t="s">
        <v>39</v>
      </c>
      <c r="B44" s="42"/>
      <c r="C44" s="44"/>
      <c r="D44" s="44"/>
      <c r="E44" s="45" t="str">
        <f t="shared" si="2"/>
        <v>at budget</v>
      </c>
      <c r="F44" s="46"/>
    </row>
    <row r="45" spans="1:6" ht="12">
      <c r="A45" s="65" t="s">
        <v>40</v>
      </c>
      <c r="B45" s="42"/>
      <c r="C45" s="44"/>
      <c r="D45" s="44"/>
      <c r="E45" s="45" t="str">
        <f t="shared" si="2"/>
        <v>at budget</v>
      </c>
      <c r="F45" s="46"/>
    </row>
    <row r="46" spans="1:6" ht="12">
      <c r="A46" s="65" t="s">
        <v>41</v>
      </c>
      <c r="B46" s="42"/>
      <c r="C46" s="44"/>
      <c r="D46" s="44"/>
      <c r="E46" s="45" t="str">
        <f t="shared" si="2"/>
        <v>at budget</v>
      </c>
      <c r="F46" s="46"/>
    </row>
    <row r="47" spans="1:6" ht="12">
      <c r="A47" s="65" t="s">
        <v>42</v>
      </c>
      <c r="B47" s="42"/>
      <c r="C47" s="44"/>
      <c r="D47" s="44"/>
      <c r="E47" s="45" t="str">
        <f t="shared" si="2"/>
        <v>at budget</v>
      </c>
      <c r="F47" s="46"/>
    </row>
    <row r="48" spans="1:6" ht="12">
      <c r="A48" s="65" t="s">
        <v>43</v>
      </c>
      <c r="B48" s="42"/>
      <c r="C48" s="44"/>
      <c r="D48" s="44"/>
      <c r="E48" s="45" t="str">
        <f t="shared" si="2"/>
        <v>at budget</v>
      </c>
      <c r="F48" s="46"/>
    </row>
    <row r="49" spans="1:6" ht="12">
      <c r="A49" s="65" t="s">
        <v>44</v>
      </c>
      <c r="B49" s="42"/>
      <c r="C49" s="44"/>
      <c r="D49" s="44"/>
      <c r="E49" s="45" t="str">
        <f t="shared" si="2"/>
        <v>at budget</v>
      </c>
      <c r="F49" s="46"/>
    </row>
    <row r="50" spans="1:6" ht="12">
      <c r="A50" s="89" t="s">
        <v>45</v>
      </c>
      <c r="B50" s="50"/>
      <c r="C50" s="78"/>
      <c r="D50" s="78"/>
      <c r="E50" s="53" t="str">
        <f t="shared" si="2"/>
        <v>at budget</v>
      </c>
      <c r="F50" s="90"/>
    </row>
    <row r="51" spans="1:6" ht="12">
      <c r="A51" s="67"/>
      <c r="B51" s="91" t="s">
        <v>46</v>
      </c>
      <c r="C51" s="92">
        <f>SUM(C41:C50)</f>
        <v>0</v>
      </c>
      <c r="D51" s="92">
        <f>SUM(D41:D50)</f>
        <v>0</v>
      </c>
      <c r="E51" s="92" t="str">
        <f>IF(OR(C51,D51,(C51+D51=0)),IF(C51-D51&gt;0,FIXED(C51-D51,2)&amp;" over ",IF(C51-D51&lt;0,FIXED(D51-C51,2)&amp;" under","at budget")),"")</f>
        <v>at budget</v>
      </c>
      <c r="F51" s="93"/>
    </row>
    <row r="52" spans="1:6" ht="12">
      <c r="A52" s="24"/>
      <c r="B52" s="94" t="s">
        <v>24</v>
      </c>
      <c r="C52" s="95" t="str">
        <f>IF(AND(C51,C5),C51/C5,"")</f>
        <v/>
      </c>
      <c r="D52" s="95" t="str">
        <f>IF(AND(D51,D5),D51/D5,"")</f>
        <v/>
      </c>
      <c r="E52" s="96"/>
      <c r="F52" s="97"/>
    </row>
    <row r="53" spans="1:6" ht="9.9499999999999993" customHeight="1">
      <c r="B53" s="29"/>
      <c r="C53" s="8"/>
      <c r="D53" s="8"/>
      <c r="E53" s="8"/>
      <c r="F53" s="9"/>
    </row>
    <row r="54" spans="1:6" ht="14.1" customHeight="1">
      <c r="A54" s="10"/>
      <c r="B54" s="98" t="s">
        <v>47</v>
      </c>
      <c r="C54" s="32" t="s">
        <v>2</v>
      </c>
      <c r="D54" s="33" t="s">
        <v>3</v>
      </c>
      <c r="E54" s="33" t="s">
        <v>4</v>
      </c>
      <c r="F54" s="35" t="s">
        <v>5</v>
      </c>
    </row>
    <row r="55" spans="1:6" ht="12">
      <c r="A55" s="77" t="s">
        <v>48</v>
      </c>
      <c r="B55" s="16"/>
      <c r="C55" s="38"/>
      <c r="D55" s="38"/>
      <c r="E55" s="40" t="str">
        <f t="shared" ref="E55:E69" si="3">IF(OR(C55,D55,(C55+D55=0)),IF(C55-D55&gt;0,FIXED(C55-D55,2)&amp;" over",IF(C55-D55&lt;0,FIXED(D55-C55,2)&amp;" under","at budget")),"")</f>
        <v>at budget</v>
      </c>
      <c r="F55" s="41"/>
    </row>
    <row r="56" spans="1:6" ht="12">
      <c r="A56" s="65" t="s">
        <v>49</v>
      </c>
      <c r="B56" s="20"/>
      <c r="C56" s="44"/>
      <c r="D56" s="44"/>
      <c r="E56" s="45" t="str">
        <f t="shared" si="3"/>
        <v>at budget</v>
      </c>
      <c r="F56" s="46"/>
    </row>
    <row r="57" spans="1:6" ht="12">
      <c r="A57" s="65" t="s">
        <v>50</v>
      </c>
      <c r="B57" s="20"/>
      <c r="C57" s="44"/>
      <c r="D57" s="44"/>
      <c r="E57" s="45" t="str">
        <f t="shared" si="3"/>
        <v>at budget</v>
      </c>
      <c r="F57" s="46"/>
    </row>
    <row r="58" spans="1:6" ht="12">
      <c r="A58" s="65" t="s">
        <v>51</v>
      </c>
      <c r="B58" s="20"/>
      <c r="C58" s="44"/>
      <c r="D58" s="44"/>
      <c r="E58" s="45" t="str">
        <f t="shared" si="3"/>
        <v>at budget</v>
      </c>
      <c r="F58" s="46"/>
    </row>
    <row r="59" spans="1:6" ht="12">
      <c r="A59" s="65" t="s">
        <v>52</v>
      </c>
      <c r="B59" s="20"/>
      <c r="C59" s="44"/>
      <c r="D59" s="44"/>
      <c r="E59" s="45" t="str">
        <f t="shared" si="3"/>
        <v>at budget</v>
      </c>
      <c r="F59" s="46"/>
    </row>
    <row r="60" spans="1:6" ht="12">
      <c r="A60" s="65" t="s">
        <v>53</v>
      </c>
      <c r="B60" s="20"/>
      <c r="C60" s="44"/>
      <c r="D60" s="44"/>
      <c r="E60" s="45" t="str">
        <f t="shared" si="3"/>
        <v>at budget</v>
      </c>
      <c r="F60" s="46"/>
    </row>
    <row r="61" spans="1:6" ht="12">
      <c r="A61" s="65" t="s">
        <v>54</v>
      </c>
      <c r="B61" s="20"/>
      <c r="C61" s="44"/>
      <c r="D61" s="44"/>
      <c r="E61" s="45" t="str">
        <f t="shared" si="3"/>
        <v>at budget</v>
      </c>
      <c r="F61" s="46"/>
    </row>
    <row r="62" spans="1:6" ht="12">
      <c r="A62" s="65" t="s">
        <v>55</v>
      </c>
      <c r="B62" s="20"/>
      <c r="C62" s="44"/>
      <c r="D62" s="44"/>
      <c r="E62" s="45" t="str">
        <f t="shared" si="3"/>
        <v>at budget</v>
      </c>
      <c r="F62" s="46"/>
    </row>
    <row r="63" spans="1:6" ht="12">
      <c r="A63" s="65" t="s">
        <v>56</v>
      </c>
      <c r="B63" s="20"/>
      <c r="C63" s="44"/>
      <c r="D63" s="44"/>
      <c r="E63" s="45" t="str">
        <f t="shared" si="3"/>
        <v>at budget</v>
      </c>
      <c r="F63" s="46"/>
    </row>
    <row r="64" spans="1:6" ht="12">
      <c r="A64" s="65" t="s">
        <v>57</v>
      </c>
      <c r="B64" s="20"/>
      <c r="C64" s="44"/>
      <c r="D64" s="44"/>
      <c r="E64" s="45" t="str">
        <f t="shared" si="3"/>
        <v>at budget</v>
      </c>
      <c r="F64" s="46"/>
    </row>
    <row r="65" spans="1:6" ht="12">
      <c r="A65" s="65" t="s">
        <v>58</v>
      </c>
      <c r="B65" s="20"/>
      <c r="C65" s="44"/>
      <c r="D65" s="44"/>
      <c r="E65" s="45" t="str">
        <f t="shared" si="3"/>
        <v>at budget</v>
      </c>
      <c r="F65" s="46"/>
    </row>
    <row r="66" spans="1:6" ht="12">
      <c r="A66" s="65" t="s">
        <v>59</v>
      </c>
      <c r="B66" s="20"/>
      <c r="C66" s="44"/>
      <c r="D66" s="44"/>
      <c r="E66" s="45" t="str">
        <f t="shared" si="3"/>
        <v>at budget</v>
      </c>
      <c r="F66" s="46"/>
    </row>
    <row r="67" spans="1:6" ht="12">
      <c r="A67" s="65" t="s">
        <v>60</v>
      </c>
      <c r="B67" s="20"/>
      <c r="C67" s="44"/>
      <c r="D67" s="44"/>
      <c r="E67" s="45" t="str">
        <f t="shared" si="3"/>
        <v>at budget</v>
      </c>
      <c r="F67" s="46"/>
    </row>
    <row r="68" spans="1:6" ht="12">
      <c r="A68" s="65" t="s">
        <v>61</v>
      </c>
      <c r="B68" s="20"/>
      <c r="C68" s="44"/>
      <c r="D68" s="44"/>
      <c r="E68" s="45" t="str">
        <f t="shared" si="3"/>
        <v>at budget</v>
      </c>
      <c r="F68" s="46"/>
    </row>
    <row r="69" spans="1:6" ht="12">
      <c r="A69" s="89" t="s">
        <v>62</v>
      </c>
      <c r="B69" s="99"/>
      <c r="C69" s="78"/>
      <c r="D69" s="78"/>
      <c r="E69" s="53" t="str">
        <f t="shared" si="3"/>
        <v>at budget</v>
      </c>
      <c r="F69" s="90"/>
    </row>
    <row r="70" spans="1:6" ht="12">
      <c r="A70" s="67"/>
      <c r="B70" s="91" t="s">
        <v>63</v>
      </c>
      <c r="C70" s="100">
        <f>SUM(C55:C69)</f>
        <v>0</v>
      </c>
      <c r="D70" s="100">
        <f>SUM(D55:D69)</f>
        <v>0</v>
      </c>
      <c r="E70" s="100" t="str">
        <f>IF(OR(C70,D70,(C70+D70=0)),IF(C70-D70&gt;0,FIXED(C70-D70,2)&amp;" over ",IF(C70-D70&lt;0,FIXED(D70-C70,2)&amp;" Under","at budget")),"")</f>
        <v>at budget</v>
      </c>
      <c r="F70" s="101"/>
    </row>
    <row r="71" spans="1:6" ht="12">
      <c r="A71" s="24"/>
      <c r="B71" s="102" t="s">
        <v>24</v>
      </c>
      <c r="C71" s="86" t="str">
        <f>IF(AND(C70,C5),C70/C5,"")</f>
        <v/>
      </c>
      <c r="D71" s="86" t="str">
        <f>IF(AND(D70,D5),D70/D5,"")</f>
        <v/>
      </c>
      <c r="E71" s="86"/>
      <c r="F71" s="88"/>
    </row>
  </sheetData>
  <phoneticPr fontId="0" type="noConversion"/>
  <printOptions gridLinesSet="0"/>
  <pageMargins left="0.75" right="0.75" top="0.5" bottom="0.62569444444444444" header="0.5" footer="0.5"/>
  <pageSetup paperSize="9" orientation="portrait" horizontalDpi="4294967293" r:id="rId1"/>
  <headerFooter alignWithMargins="0"/>
  <rowBreaks count="1" manualBreakCount="1">
    <brk id="54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Company>NSI Software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Budget</dc:title>
  <dc:creator>Brian Duffell</dc:creator>
  <cp:lastModifiedBy>Front</cp:lastModifiedBy>
  <dcterms:created xsi:type="dcterms:W3CDTF">2010-01-05T19:44:00Z</dcterms:created>
  <dcterms:modified xsi:type="dcterms:W3CDTF">2014-07-27T03:22:10Z</dcterms:modified>
</cp:coreProperties>
</file>